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20730" windowHeight="10305" activeTab="0"/>
  </bookViews>
  <sheets>
    <sheet name="bieu 03 2023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<sst xmlns="http://schemas.openxmlformats.org/spreadsheetml/2006/main" count="19" uniqueCount="19">
  <si>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Đơn vị:</t>
  </si>
  <si>
    <t>Chương:</t>
  </si>
  <si>
    <t>Số TT</t>
  </si>
  <si>
    <t>Nội dung</t>
  </si>
  <si>
    <t>I</t>
  </si>
  <si>
    <t>DỰ TOÁN CHI NGÂN SÁCH NHÀ NƯỚC</t>
  </si>
  <si>
    <t>ĐVT: Triệu đồng</t>
  </si>
  <si>
    <t>Biểu số 3 - Ban hành kèm theo Thông tư số 61/2017/TT-BTC ngày 15/6/2017 của Bộ Tài chính</t>
  </si>
  <si>
    <t>So sánh (%)</t>
  </si>
  <si>
    <t>Kinh phí thường xuyên/ tự chủ</t>
  </si>
  <si>
    <t>Kinh phí không thường xuyên/ không tự chủ</t>
  </si>
  <si>
    <t>Phòng Giáo dục và Đào tạo huyện Tuyên Hóa</t>
  </si>
  <si>
    <t>Dự toán năm 2022</t>
  </si>
  <si>
    <t>Dự toán năm 2023</t>
  </si>
  <si>
    <t>Dự toán 2023</t>
  </si>
  <si>
    <t>Cùng kỳ năm 2022</t>
  </si>
  <si>
    <t>ĐÁNH GIÁ THỰC HIỆN DỰ TOÁN CHI NGÂN SÁCH HUYỆN NĂM 2023</t>
  </si>
  <si>
    <t>Ước thực hiện năm 2023</t>
  </si>
  <si>
    <t>(Kèm theo Quyết định      /PGD-ĐT ngày     tháng        năm 2024 của Phòng Giáo dục và Đào tạo)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</si>
</sst>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 &quot;#,##0_);\(&quot; &quot;#,##0\)"/>
    <numFmt numFmtId="173" formatCode="&quot; &quot;#,##0_);[Red]\(&quot; &quot;#,##0\)"/>
    <numFmt numFmtId="174" formatCode="&quot; &quot;#,##0.00_);\(&quot; &quot;#,##0.00\)"/>
    <numFmt numFmtId="175" formatCode="&quot; &quot;#,##0.00_);[Red]\(&quot; &quot;#,##0.00\)"/>
    <numFmt numFmtId="176" formatCode="_(&quot; &quot;* #,##0_);_(&quot; &quot;* \(#,##0\);_(&quot; &quot;* &quot;-&quot;_);_(@_)"/>
    <numFmt numFmtId="177" formatCode="_(&quot; &quot;* #,##0.00_);_(&quot; &quot;* \(#,##0.00\);_(&quot; &quot;* &quot;-&quot;??_);_(@_)"/>
    <numFmt numFmtId="178" formatCode="#,##0\ &quot;$&quot;;\-#,##0\ &quot;$&quot;"/>
    <numFmt numFmtId="179" formatCode="#,##0\ &quot;$&quot;;[Red]\-#,##0\ &quot;$&quot;"/>
    <numFmt numFmtId="180" formatCode="#,##0.00\ &quot;$&quot;;\-#,##0.00\ &quot;$&quot;"/>
    <numFmt numFmtId="181" formatCode="#,##0.00\ &quot;$&quot;;[Red]\-#,##0.00\ &quot;$&quot;"/>
    <numFmt numFmtId="182" formatCode="_-* #,##0\ &quot;$&quot;_-;\-* #,##0\ &quot;$&quot;_-;_-* &quot;-&quot;\ &quot;$&quot;_-;_-@_-"/>
    <numFmt numFmtId="183" formatCode="_-* #,##0\ _$_-;\-* #,##0\ _$_-;_-* &quot;-&quot;\ _$_-;_-@_-"/>
    <numFmt numFmtId="184" formatCode="_-* #,##0.00\ &quot;$&quot;_-;\-* #,##0.00\ &quot;$&quot;_-;_-* &quot;-&quot;??\ &quot;$&quot;_-;_-@_-"/>
    <numFmt numFmtId="185" formatCode="_-* #,##0.00\ _$_-;\-* #,##0.00\ _$_-;_-* &quot;-&quot;??\ _$_-;_-@_-"/>
    <numFmt numFmtId="186" formatCode="#,##0\ &quot;₫&quot;;\-#,##0\ &quot;₫&quot;"/>
    <numFmt numFmtId="187" formatCode="#,##0\ &quot;₫&quot;;[Red]\-#,##0\ &quot;₫&quot;"/>
    <numFmt numFmtId="188" formatCode="#,##0.00\ &quot;₫&quot;;\-#,##0.00\ &quot;₫&quot;"/>
    <numFmt numFmtId="189" formatCode="#,##0.00\ &quot;₫&quot;;[Red]\-#,##0.00\ &quot;₫&quot;"/>
    <numFmt numFmtId="190" formatCode="_-* #,##0\ &quot;₫&quot;_-;\-* #,##0\ &quot;₫&quot;_-;_-* &quot;-&quot;\ &quot;₫&quot;_-;_-@_-"/>
    <numFmt numFmtId="191" formatCode="_-* #,##0\ _₫_-;\-* #,##0\ _₫_-;_-* &quot;-&quot;\ _₫_-;_-@_-"/>
    <numFmt numFmtId="192" formatCode="_-* #,##0.00\ &quot;₫&quot;_-;\-* #,##0.00\ &quot;₫&quot;_-;_-* &quot;-&quot;??\ &quot;₫&quot;_-;_-@_-"/>
    <numFmt numFmtId="193" formatCode="_-* #,##0.00\ _₫_-;\-* #,##0.00\ _₫_-;_-* &quot;-&quot;??\ _₫_-;_-@_-"/>
    <numFmt numFmtId="194" formatCode="0.000"/>
    <numFmt numFmtId="195" formatCode="#,##0.0"/>
    <numFmt numFmtId="196" formatCode="#,##0.000"/>
    <numFmt numFmtId="197" formatCode="#,##0.0000"/>
    <numFmt numFmtId="198" formatCode="#,##0.00000"/>
    <numFmt numFmtId="199" formatCode="#,##0.000000"/>
    <numFmt numFmtId="200" formatCode="#,##0.0000000"/>
    <numFmt numFmtId="201" formatCode="_(* #,##0.0_);_(* \(#,##0.0\);_(* &quot;-&quot;??_);_(@_)"/>
    <numFmt numFmtId="202" formatCode="_(* #,##0_);_(* \(#,##0\);_(* &quot;-&quot;??_);_(@_)"/>
    <numFmt numFmtId="203" formatCode="_(* #,##0.000_);_(* \(#,##0.000\);_(* &quot;-&quot;??_);_(@_)"/>
    <numFmt numFmtId="204" formatCode="_(* #,##0.0000_);_(* \(#,##0.0000\);_(* &quot;-&quot;??_);_(@_)"/>
    <numFmt numFmtId="205" formatCode="_(* #,##0.00000_);_(* \(#,##0.00000\);_(* &quot;-&quot;??_);_(@_)"/>
    <numFmt numFmtId="206" formatCode="_(* #,##0.000000_);_(* \(#,##0.000000\);_(* &quot;-&quot;??_);_(@_)"/>
    <numFmt numFmtId="207" formatCode="_(* #,##0.0000000_);_(* \(#,##0.0000000\);_(* &quot;-&quot;??_);_(@_)"/>
    <numFmt numFmtId="208" formatCode="_(* #,##0.000000_);_(* \(#,##0.000000\);_(* &quot;-&quot;??????_);_(@_)"/>
    <numFmt numFmtId="209" formatCode="_-* #,##0.000000&quot; &quot;_ _-;\-* #,##0.000000&quot; &quot;_ _-;_-* &quot;-&quot;??????&quot; &quot;_ _-;_-@_-"/>
    <numFmt numFmtId="210" formatCode="#,##0.00000000"/>
    <numFmt numFmtId="211" formatCode="#,##0.000000000"/>
  </numFmts>
  <fonts count="3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13" xfId="0" applyFont="1" applyBorder="1" applyAlignment="1">
      <alignment wrapText="1"/>
    </xf>
    <xf numFmtId="0" fontId="1" fillId="0" borderId="11" xfId="0" applyFont="1" applyBorder="1" applyAlignment="1">
      <alignment vertical="center" wrapText="1"/>
    </xf>
    <xf numFmtId="199" fontId="2" fillId="0" borderId="13" xfId="0" applyNumberFormat="1" applyFont="1" applyBorder="1" applyAlignment="1">
      <alignment/>
    </xf>
    <xf numFmtId="206" fontId="2" fillId="0" borderId="13" xfId="42" applyNumberFormat="1" applyFont="1" applyBorder="1" applyAlignment="1">
      <alignment/>
    </xf>
    <xf numFmtId="2" fontId="2" fillId="0" borderId="11" xfId="0" applyNumberFormat="1" applyFont="1" applyBorder="1" applyAlignment="1">
      <alignment/>
    </xf>
    <xf numFmtId="199" fontId="1" fillId="0" borderId="11" xfId="0" applyNumberFormat="1" applyFont="1" applyBorder="1" applyAlignment="1">
      <alignment/>
    </xf>
    <xf numFmtId="2" fontId="1" fillId="0" borderId="11" xfId="0" applyNumberFormat="1" applyFont="1" applyBorder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PageLayoutView="0" workbookViewId="0" topLeftCell="A1">
      <selection activeCell="M8" sqref="M8"/>
    </sheetView>
  </sheetViews>
  <sheetFormatPr defaultColWidth="9.140625" defaultRowHeight="12.75"/>
  <cols>
    <col min="1" max="1" width="8.8515625" style="1" customWidth="1"/>
    <col min="2" max="2" width="27.8515625" style="1" customWidth="1"/>
    <col min="3" max="3" width="13.7109375" style="1" customWidth="1"/>
    <col min="4" max="4" width="15.00390625" style="1" customWidth="1"/>
    <col min="5" max="5" width="18.140625" style="1" customWidth="1"/>
    <col min="6" max="6" width="11.140625" style="1" customWidth="1"/>
    <col min="7" max="7" width="11.28125" style="1" customWidth="1"/>
    <col min="8" max="16384" width="9.140625" style="1" customWidth="1"/>
  </cols>
  <sheetData>
    <row r="1" spans="1:4" ht="21.75" customHeight="1">
      <c r="A1" s="9" t="s">
        <v>7</v>
      </c>
      <c r="B1" s="9"/>
      <c r="C1" s="9"/>
      <c r="D1" s="9"/>
    </row>
    <row r="2" spans="1:2" s="8" customFormat="1" ht="21.75" customHeight="1">
      <c r="A2" s="8" t="s">
        <v>0</v>
      </c>
      <c r="B2" s="8" t="s">
        <v>11</v>
      </c>
    </row>
    <row r="3" spans="1:2" s="8" customFormat="1" ht="21.75" customHeight="1">
      <c r="A3" s="8" t="s">
        <v>1</v>
      </c>
      <c r="B3" s="11">
        <v>622</v>
      </c>
    </row>
    <row r="4" spans="1:7" ht="24.75" customHeight="1">
      <c r="A4" s="19" t="s">
        <v>16</v>
      </c>
      <c r="B4" s="19"/>
      <c r="C4" s="19"/>
      <c r="D4" s="19"/>
      <c r="E4" s="19"/>
      <c r="F4" s="19"/>
      <c r="G4" s="19"/>
    </row>
    <row r="5" spans="1:7" ht="39.75" customHeight="1">
      <c r="A5" s="20" t="s">
        <v>18</v>
      </c>
      <c r="B5" s="20"/>
      <c r="C5" s="20"/>
      <c r="D5" s="20"/>
      <c r="E5" s="20"/>
      <c r="F5" s="20"/>
      <c r="G5" s="20"/>
    </row>
    <row r="6" spans="3:6" ht="15.75">
      <c r="C6" s="10"/>
      <c r="F6" s="10" t="s">
        <v>6</v>
      </c>
    </row>
    <row r="7" spans="1:7" ht="15.75">
      <c r="A7" s="21" t="s">
        <v>2</v>
      </c>
      <c r="B7" s="21" t="s">
        <v>3</v>
      </c>
      <c r="C7" s="21" t="s">
        <v>12</v>
      </c>
      <c r="D7" s="21" t="s">
        <v>13</v>
      </c>
      <c r="E7" s="21" t="s">
        <v>17</v>
      </c>
      <c r="F7" s="21" t="s">
        <v>8</v>
      </c>
      <c r="G7" s="21"/>
    </row>
    <row r="8" spans="1:7" ht="58.5" customHeight="1">
      <c r="A8" s="21"/>
      <c r="B8" s="21"/>
      <c r="C8" s="21"/>
      <c r="D8" s="21"/>
      <c r="E8" s="21"/>
      <c r="F8" s="2" t="s">
        <v>14</v>
      </c>
      <c r="G8" s="2" t="s">
        <v>15</v>
      </c>
    </row>
    <row r="9" spans="1:7" s="8" customFormat="1" ht="41.25" customHeight="1">
      <c r="A9" s="7" t="s">
        <v>4</v>
      </c>
      <c r="B9" s="12" t="s">
        <v>5</v>
      </c>
      <c r="C9" s="14">
        <f>C10+C11</f>
        <v>4840.286566</v>
      </c>
      <c r="D9" s="14">
        <f>D10+D11</f>
        <v>5772.2715</v>
      </c>
      <c r="E9" s="15">
        <f>E10+E11</f>
        <v>5232.786452</v>
      </c>
      <c r="F9" s="16">
        <f>E9/D9*100</f>
        <v>90.65385181552878</v>
      </c>
      <c r="G9" s="16">
        <f>E9/C9*100</f>
        <v>108.10902165911142</v>
      </c>
    </row>
    <row r="10" spans="1:7" ht="39" customHeight="1">
      <c r="A10" s="5">
        <v>1</v>
      </c>
      <c r="B10" s="3" t="s">
        <v>9</v>
      </c>
      <c r="C10" s="17">
        <v>1477.179</v>
      </c>
      <c r="D10" s="17">
        <f>1498.568+133.056</f>
        <v>1631.624</v>
      </c>
      <c r="E10" s="17">
        <f>1498.568+133.056</f>
        <v>1631.624</v>
      </c>
      <c r="F10" s="18">
        <f>E10/D10*100</f>
        <v>100</v>
      </c>
      <c r="G10" s="18">
        <f>E10/C10*100</f>
        <v>110.45540181657063</v>
      </c>
    </row>
    <row r="11" spans="1:7" ht="39" customHeight="1">
      <c r="A11" s="5">
        <v>2</v>
      </c>
      <c r="B11" s="13" t="s">
        <v>10</v>
      </c>
      <c r="C11" s="17">
        <f>2985.157566+83.08+294.87</f>
        <v>3363.1075659999997</v>
      </c>
      <c r="D11" s="17">
        <f>5772.2715-D10</f>
        <v>4140.6475</v>
      </c>
      <c r="E11" s="17">
        <f>5232.786452-E10</f>
        <v>3601.1624520000005</v>
      </c>
      <c r="F11" s="18">
        <f>E11/D11*100</f>
        <v>86.97099794174704</v>
      </c>
      <c r="G11" s="18">
        <f>E11/C11*100</f>
        <v>107.07842022082981</v>
      </c>
    </row>
    <row r="12" spans="1:7" ht="15.75">
      <c r="A12" s="6"/>
      <c r="B12" s="4"/>
      <c r="C12" s="4"/>
      <c r="D12" s="4"/>
      <c r="E12" s="4"/>
      <c r="F12" s="4"/>
      <c r="G12" s="4"/>
    </row>
  </sheetData>
  <sheetProtection/>
  <mergeCells count="8">
    <mergeCell ref="A4:G4"/>
    <mergeCell ref="A5:G5"/>
    <mergeCell ref="A7:A8"/>
    <mergeCell ref="B7:B8"/>
    <mergeCell ref="C7:C8"/>
    <mergeCell ref="D7:D8"/>
    <mergeCell ref="E7:E8"/>
    <mergeCell ref="F7:G7"/>
  </mergeCells>
  <printOptions/>
  <pageMargins left="0.23" right="0.16" top="0.74" bottom="1" header="0.5" footer="0.5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Administrator</cp:lastModifiedBy>
  <cp:lastPrinted>2023-07-04T03:34:36Z</cp:lastPrinted>
  <dcterms:created xsi:type="dcterms:W3CDTF">2018-05-18T03:35:16Z</dcterms:created>
  <dcterms:modified xsi:type="dcterms:W3CDTF">2024-02-27T07:34:41Z</dcterms:modified>
  <cp:category/>
  <cp:version/>
  <cp:contentType/>
  <cp:contentStatus/>
</cp:coreProperties>
</file>